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Pakiet nr 44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H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F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<sst xmlns="http://schemas.openxmlformats.org/spreadsheetml/2006/main" count="40" uniqueCount="29">
  <si>
    <t>szt</t>
  </si>
  <si>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</si>
  <si>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</si>
  <si>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</si>
  <si>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</si>
  <si>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</si>
  <si>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</si>
  <si>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</si>
  <si>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</si>
  <si>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</si>
  <si>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</si>
  <si>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</si>
  <si>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>Nazwa producenta / nr katalogowy</t>
  </si>
  <si>
    <t>Rurka intubacyjna bez balonu dziecięca                                            rozmiar 2; 2,5; 3; 3,5; 4;5</t>
  </si>
  <si>
    <r>
      <t xml:space="preserve">Rurka intubacyjna </t>
    </r>
    <r>
      <rPr>
        <sz val="10"/>
        <rFont val="Times New Roman"/>
        <family val="1"/>
      </rPr>
      <t>silikonowana</t>
    </r>
    <r>
      <rPr>
        <sz val="10"/>
        <rFont val="Times New Roman"/>
        <family val="1"/>
      </rPr>
      <t xml:space="preserve"> z mankietem uszczelniającym </t>
    </r>
    <r>
      <rPr>
        <sz val="10"/>
        <rFont val="Times New Roman"/>
        <family val="1"/>
      </rPr>
      <t>w kształcie walca</t>
    </r>
    <r>
      <rPr>
        <sz val="10"/>
        <rFont val="Times New Roman"/>
        <family val="1"/>
      </rPr>
      <t xml:space="preserve">, ustno-nosowa typ Magilla wykonana z termoplastycznego PCV przezroczysta jalowa z linią RTG na calej dlugości rurki, </t>
    </r>
    <r>
      <rPr>
        <sz val="10"/>
        <rFont val="Times New Roman"/>
        <family val="1"/>
      </rPr>
      <t xml:space="preserve">znaczniki głębokości w postaci dwóch pełnych pierścieni wokół rurki, </t>
    </r>
    <r>
      <rPr>
        <sz val="10"/>
        <rFont val="Times New Roman"/>
        <family val="1"/>
      </rPr>
      <t xml:space="preserve">jednorazowego użytku ,                                                                                                         nr od 2,5 do 10 co poł numeru                                     </t>
    </r>
  </si>
  <si>
    <r>
      <t xml:space="preserve">Rurka intubacyjna do mikrochirurgii krtani z niskociśnieniowym mankietem , balonikiem kontrolnym , sterylne ,                            rozmiar </t>
    </r>
    <r>
      <rPr>
        <sz val="10"/>
        <rFont val="Times New Roman"/>
        <family val="1"/>
      </rPr>
      <t>4,0;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5,0; 6,0</t>
    </r>
    <r>
      <rPr>
        <sz val="10"/>
        <color indexed="10"/>
        <rFont val="Times New Roman"/>
        <family val="1"/>
      </rPr>
      <t xml:space="preserve"> </t>
    </r>
  </si>
  <si>
    <t>Rurka ustno-gardłowa " Guedel", wykonana z PVC  jednorazowa z zabezpieczeniem przed zagryzieniem,       rozm. 00 - 5 cm</t>
  </si>
  <si>
    <r>
      <t xml:space="preserve">Rurka ustno-gardłowa " Guedel", 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wykonana z PVC, jednorazowa z  zabezpieczeniem przed rozgryzieniem,       rozm. 0 - 6 cm</t>
    </r>
  </si>
  <si>
    <t>Rurka ustno-gardłowa " Guedel",  wykonana z PVC jednorazowa z  zabezpieczeniem przed rozgryzieniem,       rozm. 1 - 7 cm</t>
  </si>
  <si>
    <r>
      <t>Rurka ustno-gardłowa " Guedel",  wykonana z PVC,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jednorazowa z zabezpieczeniem przed rozgryzieniem,       rozm. 2 - 9 cm</t>
    </r>
  </si>
  <si>
    <t>Rurka ustno-gardłowa " Guedel",  wykonana z PVC, jednorazowa z zabezpieczeniem przed rozgryzieniem,       rozm. 3 - 10 cm</t>
  </si>
  <si>
    <t>Rurka ustno-gardłowa " Guedel",  wykonana z PVC, jednorazowa z zabezpieczeniem przed rozgryzieniem,       rozm. 4 - 11 cm</t>
  </si>
  <si>
    <t>Rurka ustna południowa z mankietem uszczelniającym profilowana z PCV, typ Murphy, nr od 5 do 8</t>
  </si>
  <si>
    <r>
      <t xml:space="preserve">Rurka tracheotomijna silikonowana  z mankietem w kształcie walca z tworzywa termoplastycznego, przezroczystego PCV z mankietem uszczelniającym niskociśnieniowym , balonikiem zawierającym rozmiar rurki,  </t>
    </r>
    <r>
      <rPr>
        <sz val="10"/>
        <rFont val="Times New Roman"/>
        <family val="1"/>
      </rPr>
      <t>w komplecie dwie tasiemki bawełniane                                                                                         nr 5,6,7,8,9,10</t>
    </r>
  </si>
  <si>
    <t>Szt.</t>
  </si>
  <si>
    <t xml:space="preserve">Rurka tracheotomijna z mankietem z tworzywa termoplastycznego przezroczystego  PCV - dziecięce                                                 nr 3 ;3,5;4         </t>
  </si>
  <si>
    <t>Rurka tracheotomijna z mankietem pólprzezroczysta silikonowana z ruchoma regulacją polożenia kolnierza z balonem niskociśnieniowym  rozmiary od 5 do 10 co pół numeru.</t>
  </si>
  <si>
    <t>Pakiet 44 - "Rurki intubacyjne"</t>
  </si>
  <si>
    <t>Załącznik nr 3.44 do SIWZ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</si>
</sst>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1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Times New Roman"/>
      <family val="1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168" fontId="1" fillId="0" borderId="1" xfId="0" applyNumberFormat="1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center" vertical="center" wrapText="1"/>
    </xf>
    <xf numFmtId="168" fontId="2" fillId="0" borderId="2" xfId="0" applyNumberFormat="1" applyFont="1" applyBorder="1" applyAlignment="1">
      <alignment horizontal="center" vertical="center" wrapText="1"/>
    </xf>
    <xf numFmtId="168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168" fontId="1" fillId="2" borderId="1" xfId="0" applyNumberFormat="1" applyFont="1" applyFill="1" applyBorder="1" applyAlignment="1">
      <alignment horizontal="center" vertical="center" wrapText="1"/>
    </xf>
    <xf numFmtId="168" fontId="2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3" fontId="12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="110" zoomScaleNormal="110" workbookViewId="0" topLeftCell="A1">
      <selection activeCell="B5" sqref="B5"/>
    </sheetView>
  </sheetViews>
  <sheetFormatPr defaultColWidth="9.140625" defaultRowHeight="12.75"/>
  <cols>
    <col min="1" max="1" width="2.7109375" style="0" bestFit="1" customWidth="1"/>
    <col min="2" max="2" width="35.00390625" style="0" customWidth="1"/>
    <col min="3" max="3" width="13.421875" style="0" customWidth="1"/>
    <col min="4" max="4" width="9.7109375" style="0" bestFit="1" customWidth="1"/>
    <col min="6" max="6" width="13.7109375" style="0" customWidth="1"/>
    <col min="7" max="7" width="13.57421875" style="0" customWidth="1"/>
    <col min="9" max="9" width="10.7109375" style="0" customWidth="1"/>
    <col min="10" max="10" width="11.140625" style="0" customWidth="1"/>
  </cols>
  <sheetData>
    <row r="1" spans="7:10" ht="12.75">
      <c r="G1" s="32" t="s">
        <v>28</v>
      </c>
      <c r="H1" s="32"/>
      <c r="I1" s="32"/>
      <c r="J1" s="32"/>
    </row>
    <row r="2" spans="7:10" ht="12.75">
      <c r="G2" s="32"/>
      <c r="H2" s="32"/>
      <c r="I2" s="32"/>
      <c r="J2" s="32"/>
    </row>
    <row r="4" spans="1:10" ht="27.75" customHeight="1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2.75">
      <c r="A5" s="1"/>
      <c r="B5" s="3" t="s">
        <v>27</v>
      </c>
      <c r="C5" s="3"/>
      <c r="D5" s="4"/>
      <c r="E5" s="4"/>
      <c r="F5" s="4"/>
      <c r="G5" s="4"/>
      <c r="H5" s="4"/>
      <c r="I5" s="4"/>
      <c r="J5" s="4"/>
    </row>
    <row r="6" spans="1:10" ht="51.75" customHeight="1">
      <c r="A6" s="5" t="s">
        <v>6</v>
      </c>
      <c r="B6" s="6" t="s">
        <v>1</v>
      </c>
      <c r="C6" s="6" t="s">
        <v>12</v>
      </c>
      <c r="D6" s="6" t="s">
        <v>2</v>
      </c>
      <c r="E6" s="6" t="s">
        <v>3</v>
      </c>
      <c r="F6" s="6" t="s">
        <v>10</v>
      </c>
      <c r="G6" s="21" t="s">
        <v>11</v>
      </c>
      <c r="H6" s="6" t="s">
        <v>7</v>
      </c>
      <c r="I6" s="21" t="s">
        <v>8</v>
      </c>
      <c r="J6" s="21" t="s">
        <v>4</v>
      </c>
    </row>
    <row r="7" spans="1:10" ht="114.75">
      <c r="A7" s="7">
        <v>1</v>
      </c>
      <c r="B7" s="24" t="s">
        <v>14</v>
      </c>
      <c r="C7" s="8"/>
      <c r="D7" s="9" t="s">
        <v>0</v>
      </c>
      <c r="E7" s="9">
        <v>4000</v>
      </c>
      <c r="F7" s="10"/>
      <c r="G7" s="22">
        <f aca="true" t="shared" si="0" ref="G7:G14">ROUND(F7*(1+H7),2)</f>
        <v>0</v>
      </c>
      <c r="H7" s="11"/>
      <c r="I7" s="22">
        <f aca="true" t="shared" si="1" ref="I7:I14">(ROUND(F7*E7,2))</f>
        <v>0</v>
      </c>
      <c r="J7" s="22">
        <f aca="true" t="shared" si="2" ref="J7:J14">ROUND(I7*(1+H7),2)</f>
        <v>0</v>
      </c>
    </row>
    <row r="8" spans="1:10" ht="51">
      <c r="A8" s="7">
        <v>2</v>
      </c>
      <c r="B8" s="24" t="s">
        <v>15</v>
      </c>
      <c r="C8" s="8"/>
      <c r="D8" s="9" t="s">
        <v>0</v>
      </c>
      <c r="E8" s="27">
        <v>600</v>
      </c>
      <c r="F8" s="10"/>
      <c r="G8" s="22">
        <f t="shared" si="0"/>
        <v>0</v>
      </c>
      <c r="H8" s="11"/>
      <c r="I8" s="22">
        <f t="shared" si="1"/>
        <v>0</v>
      </c>
      <c r="J8" s="22">
        <f t="shared" si="2"/>
        <v>0</v>
      </c>
    </row>
    <row r="9" spans="1:10" ht="25.5">
      <c r="A9" s="7">
        <v>3</v>
      </c>
      <c r="B9" s="24" t="s">
        <v>13</v>
      </c>
      <c r="C9" s="8"/>
      <c r="D9" s="9" t="s">
        <v>0</v>
      </c>
      <c r="E9" s="27">
        <v>120</v>
      </c>
      <c r="F9" s="10"/>
      <c r="G9" s="22">
        <f t="shared" si="0"/>
        <v>0</v>
      </c>
      <c r="H9" s="11"/>
      <c r="I9" s="22">
        <f t="shared" si="1"/>
        <v>0</v>
      </c>
      <c r="J9" s="22">
        <f t="shared" si="2"/>
        <v>0</v>
      </c>
    </row>
    <row r="10" spans="1:10" ht="38.25">
      <c r="A10" s="7">
        <f aca="true" t="shared" si="3" ref="A10:A16">SUM(A9+1)</f>
        <v>4</v>
      </c>
      <c r="B10" s="25" t="s">
        <v>22</v>
      </c>
      <c r="C10" s="8"/>
      <c r="D10" s="9" t="s">
        <v>0</v>
      </c>
      <c r="E10" s="28">
        <v>80</v>
      </c>
      <c r="F10" s="10"/>
      <c r="G10" s="22">
        <f t="shared" si="0"/>
        <v>0</v>
      </c>
      <c r="H10" s="11"/>
      <c r="I10" s="22">
        <f t="shared" si="1"/>
        <v>0</v>
      </c>
      <c r="J10" s="22">
        <f t="shared" si="2"/>
        <v>0</v>
      </c>
    </row>
    <row r="11" spans="1:10" ht="39" customHeight="1">
      <c r="A11" s="7">
        <v>5</v>
      </c>
      <c r="B11" s="8" t="s">
        <v>16</v>
      </c>
      <c r="C11" s="8"/>
      <c r="D11" s="9" t="s">
        <v>0</v>
      </c>
      <c r="E11" s="9">
        <v>100</v>
      </c>
      <c r="F11" s="10"/>
      <c r="G11" s="22">
        <f t="shared" si="0"/>
        <v>0</v>
      </c>
      <c r="H11" s="11"/>
      <c r="I11" s="22">
        <f t="shared" si="1"/>
        <v>0</v>
      </c>
      <c r="J11" s="22">
        <f t="shared" si="2"/>
        <v>0</v>
      </c>
    </row>
    <row r="12" spans="1:10" ht="41.25" customHeight="1">
      <c r="A12" s="7">
        <f t="shared" si="3"/>
        <v>6</v>
      </c>
      <c r="B12" s="8" t="s">
        <v>17</v>
      </c>
      <c r="C12" s="8"/>
      <c r="D12" s="9" t="s">
        <v>0</v>
      </c>
      <c r="E12" s="29">
        <v>100</v>
      </c>
      <c r="F12" s="10"/>
      <c r="G12" s="22">
        <f t="shared" si="0"/>
        <v>0</v>
      </c>
      <c r="H12" s="11"/>
      <c r="I12" s="22">
        <f t="shared" si="1"/>
        <v>0</v>
      </c>
      <c r="J12" s="22">
        <f t="shared" si="2"/>
        <v>0</v>
      </c>
    </row>
    <row r="13" spans="1:10" ht="41.25" customHeight="1">
      <c r="A13" s="7">
        <f t="shared" si="3"/>
        <v>7</v>
      </c>
      <c r="B13" s="8" t="s">
        <v>18</v>
      </c>
      <c r="C13" s="8"/>
      <c r="D13" s="9" t="s">
        <v>0</v>
      </c>
      <c r="E13" s="29">
        <v>100</v>
      </c>
      <c r="F13" s="10"/>
      <c r="G13" s="22">
        <f t="shared" si="0"/>
        <v>0</v>
      </c>
      <c r="H13" s="11"/>
      <c r="I13" s="22">
        <f t="shared" si="1"/>
        <v>0</v>
      </c>
      <c r="J13" s="22">
        <f t="shared" si="2"/>
        <v>0</v>
      </c>
    </row>
    <row r="14" spans="1:10" ht="42" customHeight="1">
      <c r="A14" s="7">
        <f t="shared" si="3"/>
        <v>8</v>
      </c>
      <c r="B14" s="8" t="s">
        <v>19</v>
      </c>
      <c r="C14" s="8"/>
      <c r="D14" s="9" t="s">
        <v>0</v>
      </c>
      <c r="E14" s="29">
        <v>800</v>
      </c>
      <c r="F14" s="10"/>
      <c r="G14" s="22">
        <f t="shared" si="0"/>
        <v>0</v>
      </c>
      <c r="H14" s="11"/>
      <c r="I14" s="22">
        <f t="shared" si="1"/>
        <v>0</v>
      </c>
      <c r="J14" s="22">
        <f t="shared" si="2"/>
        <v>0</v>
      </c>
    </row>
    <row r="15" spans="1:10" ht="42.75" customHeight="1">
      <c r="A15" s="7">
        <f t="shared" si="3"/>
        <v>9</v>
      </c>
      <c r="B15" s="8" t="s">
        <v>20</v>
      </c>
      <c r="C15" s="8"/>
      <c r="D15" s="9" t="s">
        <v>0</v>
      </c>
      <c r="E15" s="29">
        <v>600</v>
      </c>
      <c r="F15" s="10"/>
      <c r="G15" s="22">
        <f>ROUND(F15*(1+H15),2)</f>
        <v>0</v>
      </c>
      <c r="H15" s="11"/>
      <c r="I15" s="22">
        <f>(ROUND(F15*E15,2))</f>
        <v>0</v>
      </c>
      <c r="J15" s="22">
        <f>ROUND(I15*(1+H15),2)</f>
        <v>0</v>
      </c>
    </row>
    <row r="16" spans="1:10" ht="39.75" customHeight="1">
      <c r="A16" s="7">
        <f t="shared" si="3"/>
        <v>10</v>
      </c>
      <c r="B16" s="8" t="s">
        <v>21</v>
      </c>
      <c r="C16" s="8"/>
      <c r="D16" s="9" t="s">
        <v>0</v>
      </c>
      <c r="E16" s="29">
        <v>400</v>
      </c>
      <c r="F16" s="10"/>
      <c r="G16" s="22">
        <f>ROUND(F16*(1+H16),2)</f>
        <v>0</v>
      </c>
      <c r="H16" s="11"/>
      <c r="I16" s="22">
        <f>(ROUND(F16*E16,2))</f>
        <v>0</v>
      </c>
      <c r="J16" s="22">
        <f>ROUND(I16*(1+H16),2)</f>
        <v>0</v>
      </c>
    </row>
    <row r="17" spans="1:10" ht="102">
      <c r="A17" s="7">
        <f>SUM(A16+1)</f>
        <v>11</v>
      </c>
      <c r="B17" s="26" t="s">
        <v>23</v>
      </c>
      <c r="C17" s="8"/>
      <c r="D17" s="27" t="s">
        <v>24</v>
      </c>
      <c r="E17" s="27">
        <v>800</v>
      </c>
      <c r="F17" s="10"/>
      <c r="G17" s="22">
        <f>ROUND(F17*(1+H17),2)</f>
        <v>0</v>
      </c>
      <c r="H17" s="11"/>
      <c r="I17" s="22">
        <f>(ROUND(F17*E17,2))</f>
        <v>0</v>
      </c>
      <c r="J17" s="22">
        <f>ROUND(I17*(1+H17),2)</f>
        <v>0</v>
      </c>
    </row>
    <row r="18" spans="1:10" ht="51">
      <c r="A18" s="7">
        <f>SUM(A17+1)</f>
        <v>12</v>
      </c>
      <c r="B18" s="26" t="s">
        <v>25</v>
      </c>
      <c r="C18" s="8"/>
      <c r="D18" s="27" t="s">
        <v>24</v>
      </c>
      <c r="E18" s="27">
        <v>100</v>
      </c>
      <c r="F18" s="10"/>
      <c r="G18" s="22">
        <f>ROUND(F18*(1+H18),2)</f>
        <v>0</v>
      </c>
      <c r="H18" s="11"/>
      <c r="I18" s="22">
        <f>(ROUND(F18*E18,2))</f>
        <v>0</v>
      </c>
      <c r="J18" s="22">
        <f>ROUND(I18*(1+H18),2)</f>
        <v>0</v>
      </c>
    </row>
    <row r="19" spans="1:10" ht="63.75">
      <c r="A19" s="7">
        <f>SUM(A18+1)</f>
        <v>13</v>
      </c>
      <c r="B19" s="24" t="s">
        <v>26</v>
      </c>
      <c r="C19" s="8"/>
      <c r="D19" s="27" t="s">
        <v>24</v>
      </c>
      <c r="E19" s="27">
        <v>220</v>
      </c>
      <c r="F19" s="10"/>
      <c r="G19" s="22">
        <f>ROUND(F19*(1+H19),2)</f>
        <v>0</v>
      </c>
      <c r="H19" s="11"/>
      <c r="I19" s="22">
        <f>(ROUND(F19*E19,2))</f>
        <v>0</v>
      </c>
      <c r="J19" s="22">
        <f>ROUND(I19*(1+H19),2)</f>
        <v>0</v>
      </c>
    </row>
    <row r="20" spans="1:10" ht="12.75">
      <c r="A20" s="30"/>
      <c r="B20" s="13"/>
      <c r="C20" s="13"/>
      <c r="D20" s="14"/>
      <c r="E20" s="14"/>
      <c r="F20" s="15"/>
      <c r="G20" s="16"/>
      <c r="H20" s="17" t="s">
        <v>5</v>
      </c>
      <c r="I20" s="23">
        <f>SUM(I7:I19)</f>
        <v>0</v>
      </c>
      <c r="J20" s="23">
        <f>SUM(J7:J19)</f>
        <v>0</v>
      </c>
    </row>
    <row r="21" ht="12.75">
      <c r="A21" s="12"/>
    </row>
    <row r="22" ht="12.75">
      <c r="I22" s="31"/>
    </row>
    <row r="23" spans="8:10" ht="12.75">
      <c r="H23" s="33"/>
      <c r="I23" s="33"/>
      <c r="J23" s="33"/>
    </row>
    <row r="24" spans="8:10" ht="12.75">
      <c r="H24" s="34"/>
      <c r="I24" s="34"/>
      <c r="J24" s="34"/>
    </row>
  </sheetData>
  <mergeCells count="3">
    <mergeCell ref="G1:J2"/>
    <mergeCell ref="H23:J23"/>
    <mergeCell ref="H24:J24"/>
  </mergeCells>
  <dataValidations count="1">
    <dataValidation type="list" allowBlank="1" showInputMessage="1" showErrorMessage="1" sqref="H7:H19">
      <formula1>stawkaVAT</formula1>
    </dataValidation>
  </dataValidations>
  <printOptions/>
  <pageMargins left="0.75" right="0.75" top="1" bottom="1" header="0.5" footer="0.5"/>
  <pageSetup horizontalDpi="600" verticalDpi="600" orientation="landscape" paperSize="9" r:id="rId3"/>
  <headerFooter alignWithMargins="0">
    <oddHeader>&amp;C&amp;A</oddHeader>
    <oddFooter>&amp;CStrona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workbookViewId="0" topLeftCell="A1">
      <selection activeCell="B21" sqref="B21"/>
    </sheetView>
  </sheetViews>
  <sheetFormatPr defaultColWidth="9.140625" defaultRowHeight="12.75"/>
  <cols>
    <col min="1" max="1" width="10.421875" style="0" customWidth="1"/>
  </cols>
  <sheetData>
    <row r="2" ht="39" customHeight="1">
      <c r="A2" s="19" t="s">
        <v>9</v>
      </c>
    </row>
    <row r="3" ht="12.75">
      <c r="A3" s="18"/>
    </row>
    <row r="4" ht="12.75">
      <c r="A4" s="20">
        <v>0</v>
      </c>
    </row>
    <row r="5" ht="12.75">
      <c r="A5" s="20">
        <v>0.03</v>
      </c>
    </row>
    <row r="6" ht="12.75">
      <c r="A6" s="20">
        <v>0.08</v>
      </c>
    </row>
    <row r="7" ht="12.75">
      <c r="A7" s="20">
        <v>0.22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bzp01</cp:lastModifiedBy>
  <cp:lastPrinted>2011-06-22T10:56:50Z</cp:lastPrinted>
  <dcterms:created xsi:type="dcterms:W3CDTF">2007-10-11T07:13:52Z</dcterms:created>
  <dcterms:modified xsi:type="dcterms:W3CDTF">2014-10-21T08:34:42Z</dcterms:modified>
  <cp:category/>
  <cp:version/>
  <cp:contentType/>
  <cp:contentStatus/>
</cp:coreProperties>
</file>